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40 - 6.5. - ZCU - Výpočetní technika (III.) 032 - 2021 - PŘIPRAVIT\"/>
    </mc:Choice>
  </mc:AlternateContent>
  <xr:revisionPtr revIDLastSave="0" documentId="13_ncr:1_{B9D7B772-6198-4A47-B663-F7D900E5A8FF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P8" i="1"/>
  <c r="P9" i="1"/>
  <c r="P10" i="1"/>
  <c r="S7" i="1" l="1"/>
  <c r="R13" i="1" s="1"/>
  <c r="T7" i="1"/>
  <c r="P7" i="1"/>
  <c r="Q13" i="1" s="1"/>
</calcChain>
</file>

<file path=xl/sharedStrings.xml><?xml version="1.0" encoding="utf-8"?>
<sst xmlns="http://schemas.openxmlformats.org/spreadsheetml/2006/main" count="55" uniqueCount="50">
  <si>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</si>
  <si>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</si>
  <si>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</si>
  <si>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</si>
  <si>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</si>
  <si>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</si>
  <si>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</si>
  <si>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</si>
  <si>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</si>
  <si>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</si>
  <si>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</si>
  <si>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</si>
  <si>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</si>
  <si>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</si>
  <si>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</si>
  <si>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</si>
  <si>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</si>
  <si>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</si>
  <si>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</si>
  <si>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</si>
  <si>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</si>
  <si>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</si>
  <si>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</si>
  <si>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</si>
  <si>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</si>
  <si>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</si>
  <si>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</si>
  <si>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</si>
  <si>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</si>
  <si>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</si>
  <si>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</si>
  <si>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</si>
  <si>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</si>
  <si>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</si>
  <si>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032-2021 </t>
  </si>
  <si>
    <t>Tablet</t>
  </si>
  <si>
    <t>Klávesnice k tabletu</t>
  </si>
  <si>
    <t>Dotykové pero</t>
  </si>
  <si>
    <t>Adaptér</t>
  </si>
  <si>
    <t>Bc. Marek Vyčítal, 
Tel.: 37763 2882,
beowulf@civ.zc.cz</t>
  </si>
  <si>
    <t xml:space="preserve">Univerzitní 20,
301 00 Plzeň,
Centrum informatizace a výpočetní techniky -
Odbor uživatelské podpory a provozu,
místnost UI 302 </t>
  </si>
  <si>
    <t>Kompatibilní s položkou č. 1 - Tablet.
Magnetické připojení.
USB-C umožňující napájení tabletu.
Trackpad, podpora multitouch.
Možnost polohování.
Při zavření je klávesnice plně chráněna.
Integrovaná baterie.
Nízkoprofilové klávesy.
Dvouřádkový enter.
Podsvícené klávesy.</t>
  </si>
  <si>
    <t>Kompatibilní s položkou č. 1 - Tablet.
Připojení přes bluetooth.
Výdrž až 12h.
Možnost stínování pomocí náklonu ruky.
Podpora gest.
Bezdrátové napájení.
Magnetické uchycení.
Přepínání pomocí dvojklepnutím.
Rozpoznání přítlaku.
Hmotnost max. 21 g.</t>
  </si>
  <si>
    <t>Úhlopříčka displeje 10,9".
Rozlišení min. 2360x1640.
Kapacita úložistě min. 256 GB.
Maximální výdrž baterie min. 10h.
Hmotnost max. 460 g.
OS: iPadOS (nutné kvůli kompatibilitě s Apple Classroom).
LTE modem.
USB-C.
Barva neutrální.
Funkce min.: wifi, gyroskop, barometr, světelný senzor.</t>
  </si>
  <si>
    <r>
      <t xml:space="preserve">Kompatibilní s položkou č. 1 - Tablet.
</t>
    </r>
    <r>
      <rPr>
        <sz val="11"/>
        <color rgb="FFFF0000"/>
        <rFont val="Calibri"/>
        <family val="2"/>
        <charset val="238"/>
        <scheme val="minor"/>
      </rPr>
      <t xml:space="preserve">USB-C </t>
    </r>
    <r>
      <rPr>
        <sz val="11"/>
        <color theme="1"/>
        <rFont val="Calibri"/>
        <family val="2"/>
        <charset val="238"/>
        <scheme val="minor"/>
      </rPr>
      <t>na HDMI.</t>
    </r>
  </si>
  <si>
    <t>https://www.apple.com/cz/ipad-air/specs/</t>
  </si>
  <si>
    <t>iPad Air 256GB Cellular Stříbrný 2020 (MYH42FD/A), záruka 24 měsíců</t>
  </si>
  <si>
    <t>Magic Keyboard for 11'' iPad Pro - CZ (MXQT2CZ/A), záruka 24 měsíců</t>
  </si>
  <si>
    <t>Apple Pencil (2. generace) ( MU8F2ZM/A), záruka 24 měsíců</t>
  </si>
  <si>
    <t>Apple USB-C Digital AV Multiport Adapter s HDMI (MUF82ZM/A),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</si>
</sst>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23" fillId="0" borderId="0" xfId="2" applyFont="1" applyAlignment="1">
      <alignment vertical="center"/>
    </xf>
    <xf numFmtId="0" fontId="23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3" borderId="1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left" vertical="center" wrapText="1"/>
    </xf>
    <xf numFmtId="3" fontId="0" fillId="7" borderId="14" xfId="0" applyNumberForma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0" fillId="3" borderId="2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H4" zoomScaleNormal="100" zoomScalePageLayoutView="30" workbookViewId="0">
      <selection activeCell="M26" sqref="M26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74" style="1" customWidth="1"/>
    <col min="7" max="7" width="29.5703125" style="4" bestFit="1" customWidth="1"/>
    <col min="8" max="8" width="22.42578125" style="4" customWidth="1"/>
    <col min="9" max="9" width="21.85546875" style="4" customWidth="1"/>
    <col min="10" max="10" width="19.42578125" style="1" bestFit="1" customWidth="1"/>
    <col min="11" max="11" width="27.42578125" style="5" hidden="1" customWidth="1"/>
    <col min="12" max="12" width="33.42578125" style="5" customWidth="1"/>
    <col min="13" max="13" width="24.42578125" style="5" customWidth="1"/>
    <col min="14" max="14" width="43.140625" style="4" customWidth="1"/>
    <col min="15" max="15" width="28.5703125" style="4" customWidth="1"/>
    <col min="16" max="16" width="16.5703125" style="4" hidden="1" customWidth="1"/>
    <col min="17" max="17" width="22.85546875" style="5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42578125" style="5" hidden="1" customWidth="1"/>
    <col min="22" max="22" width="37.140625" style="6" customWidth="1"/>
    <col min="23" max="16384" width="8.7109375" style="5"/>
  </cols>
  <sheetData>
    <row r="1" spans="1:22" ht="41.1" customHeight="1" x14ac:dyDescent="0.25">
      <c r="B1" s="89" t="s">
        <v>34</v>
      </c>
      <c r="C1" s="90"/>
      <c r="D1" s="90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70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5" t="s">
        <v>2</v>
      </c>
      <c r="H5" s="106"/>
      <c r="I5" s="1"/>
      <c r="J5" s="5"/>
      <c r="N5" s="1"/>
      <c r="O5" s="19"/>
      <c r="P5" s="19"/>
      <c r="R5" s="18" t="s">
        <v>2</v>
      </c>
      <c r="V5" s="39"/>
    </row>
    <row r="6" spans="1:22" ht="71.099999999999994" customHeight="1" thickTop="1" thickBot="1" x14ac:dyDescent="0.3">
      <c r="B6" s="40" t="s">
        <v>3</v>
      </c>
      <c r="C6" s="41" t="s">
        <v>14</v>
      </c>
      <c r="D6" s="41" t="s">
        <v>4</v>
      </c>
      <c r="E6" s="41" t="s">
        <v>15</v>
      </c>
      <c r="F6" s="41" t="s">
        <v>16</v>
      </c>
      <c r="G6" s="46" t="s">
        <v>25</v>
      </c>
      <c r="H6" s="47" t="s">
        <v>29</v>
      </c>
      <c r="I6" s="42" t="s">
        <v>17</v>
      </c>
      <c r="J6" s="41" t="s">
        <v>18</v>
      </c>
      <c r="K6" s="41" t="s">
        <v>33</v>
      </c>
      <c r="L6" s="43" t="s">
        <v>19</v>
      </c>
      <c r="M6" s="44" t="s">
        <v>20</v>
      </c>
      <c r="N6" s="43" t="s">
        <v>21</v>
      </c>
      <c r="O6" s="43" t="s">
        <v>26</v>
      </c>
      <c r="P6" s="43" t="s">
        <v>22</v>
      </c>
      <c r="Q6" s="41" t="s">
        <v>5</v>
      </c>
      <c r="R6" s="45" t="s">
        <v>6</v>
      </c>
      <c r="S6" s="80" t="s">
        <v>7</v>
      </c>
      <c r="T6" s="80" t="s">
        <v>8</v>
      </c>
      <c r="U6" s="43" t="s">
        <v>23</v>
      </c>
      <c r="V6" s="43" t="s">
        <v>24</v>
      </c>
    </row>
    <row r="7" spans="1:22" ht="174" customHeight="1" thickTop="1" x14ac:dyDescent="0.25">
      <c r="A7" s="20"/>
      <c r="B7" s="49">
        <v>1</v>
      </c>
      <c r="C7" s="69" t="s">
        <v>35</v>
      </c>
      <c r="D7" s="50">
        <v>1</v>
      </c>
      <c r="E7" s="72" t="s">
        <v>27</v>
      </c>
      <c r="F7" s="77" t="s">
        <v>43</v>
      </c>
      <c r="G7" s="82" t="s">
        <v>46</v>
      </c>
      <c r="H7" s="85" t="s">
        <v>45</v>
      </c>
      <c r="I7" s="107" t="s">
        <v>28</v>
      </c>
      <c r="J7" s="91" t="s">
        <v>32</v>
      </c>
      <c r="K7" s="110"/>
      <c r="L7" s="118"/>
      <c r="M7" s="113" t="s">
        <v>39</v>
      </c>
      <c r="N7" s="113" t="s">
        <v>40</v>
      </c>
      <c r="O7" s="51">
        <v>21</v>
      </c>
      <c r="P7" s="52">
        <f>D7*Q7</f>
        <v>21000</v>
      </c>
      <c r="Q7" s="53">
        <v>21000</v>
      </c>
      <c r="R7" s="86">
        <v>19477</v>
      </c>
      <c r="S7" s="54">
        <f>D7*R7</f>
        <v>19477</v>
      </c>
      <c r="T7" s="55" t="str">
        <f t="shared" ref="T7" si="0">IF(ISNUMBER(R7), IF(R7&gt;Q7,"NEVYHOVUJE","VYHOVUJE")," ")</f>
        <v>VYHOVUJE</v>
      </c>
      <c r="U7" s="91"/>
      <c r="V7" s="72" t="s">
        <v>11</v>
      </c>
    </row>
    <row r="8" spans="1:22" ht="178.7" customHeight="1" x14ac:dyDescent="0.25">
      <c r="A8" s="20"/>
      <c r="B8" s="62">
        <v>2</v>
      </c>
      <c r="C8" s="71" t="s">
        <v>36</v>
      </c>
      <c r="D8" s="63">
        <v>1</v>
      </c>
      <c r="E8" s="73" t="s">
        <v>27</v>
      </c>
      <c r="F8" s="76" t="s">
        <v>41</v>
      </c>
      <c r="G8" s="83" t="s">
        <v>47</v>
      </c>
      <c r="H8" s="94"/>
      <c r="I8" s="108"/>
      <c r="J8" s="92"/>
      <c r="K8" s="111"/>
      <c r="L8" s="114"/>
      <c r="M8" s="114"/>
      <c r="N8" s="116"/>
      <c r="O8" s="64">
        <v>21</v>
      </c>
      <c r="P8" s="65">
        <f>D8*Q8</f>
        <v>7500</v>
      </c>
      <c r="Q8" s="66">
        <v>7500</v>
      </c>
      <c r="R8" s="87">
        <v>6929</v>
      </c>
      <c r="S8" s="67">
        <f>D8*R8</f>
        <v>6929</v>
      </c>
      <c r="T8" s="68" t="str">
        <f t="shared" ref="T8:T10" si="1">IF(ISNUMBER(R8), IF(R8&gt;Q8,"NEVYHOVUJE","VYHOVUJE")," ")</f>
        <v>VYHOVUJE</v>
      </c>
      <c r="U8" s="92"/>
      <c r="V8" s="73" t="s">
        <v>13</v>
      </c>
    </row>
    <row r="9" spans="1:22" ht="178.35" customHeight="1" x14ac:dyDescent="0.25">
      <c r="A9" s="20"/>
      <c r="B9" s="62">
        <v>3</v>
      </c>
      <c r="C9" s="71" t="s">
        <v>37</v>
      </c>
      <c r="D9" s="63">
        <v>1</v>
      </c>
      <c r="E9" s="73" t="s">
        <v>27</v>
      </c>
      <c r="F9" s="76" t="s">
        <v>42</v>
      </c>
      <c r="G9" s="83" t="s">
        <v>48</v>
      </c>
      <c r="H9" s="95"/>
      <c r="I9" s="108"/>
      <c r="J9" s="92"/>
      <c r="K9" s="111"/>
      <c r="L9" s="114"/>
      <c r="M9" s="114"/>
      <c r="N9" s="116"/>
      <c r="O9" s="64">
        <v>21</v>
      </c>
      <c r="P9" s="65">
        <f>D9*Q9</f>
        <v>2900</v>
      </c>
      <c r="Q9" s="66">
        <v>2900</v>
      </c>
      <c r="R9" s="87">
        <v>2862</v>
      </c>
      <c r="S9" s="67">
        <f>D9*R9</f>
        <v>2862</v>
      </c>
      <c r="T9" s="68" t="str">
        <f t="shared" si="1"/>
        <v>VYHOVUJE</v>
      </c>
      <c r="U9" s="92"/>
      <c r="V9" s="73" t="s">
        <v>12</v>
      </c>
    </row>
    <row r="10" spans="1:22" ht="68.45" customHeight="1" thickBot="1" x14ac:dyDescent="0.3">
      <c r="A10" s="20"/>
      <c r="B10" s="78">
        <v>4</v>
      </c>
      <c r="C10" s="75" t="s">
        <v>38</v>
      </c>
      <c r="D10" s="56">
        <v>1</v>
      </c>
      <c r="E10" s="74" t="s">
        <v>27</v>
      </c>
      <c r="F10" s="81" t="s">
        <v>44</v>
      </c>
      <c r="G10" s="84" t="s">
        <v>49</v>
      </c>
      <c r="H10" s="96"/>
      <c r="I10" s="109"/>
      <c r="J10" s="93"/>
      <c r="K10" s="112"/>
      <c r="L10" s="115"/>
      <c r="M10" s="115"/>
      <c r="N10" s="117"/>
      <c r="O10" s="57">
        <v>21</v>
      </c>
      <c r="P10" s="58">
        <f>D10*Q10</f>
        <v>1300</v>
      </c>
      <c r="Q10" s="59">
        <v>1300</v>
      </c>
      <c r="R10" s="88">
        <v>1300</v>
      </c>
      <c r="S10" s="60">
        <f>D10*R10</f>
        <v>1300</v>
      </c>
      <c r="T10" s="61" t="str">
        <f t="shared" si="1"/>
        <v>VYHOVUJE</v>
      </c>
      <c r="U10" s="93"/>
      <c r="V10" s="74" t="s">
        <v>12</v>
      </c>
    </row>
    <row r="11" spans="1:22" ht="1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66.75" customHeight="1" thickTop="1" thickBot="1" x14ac:dyDescent="0.3">
      <c r="B12" s="101" t="s">
        <v>30</v>
      </c>
      <c r="C12" s="101"/>
      <c r="D12" s="101"/>
      <c r="E12" s="101"/>
      <c r="F12" s="101"/>
      <c r="G12" s="101"/>
      <c r="H12" s="101"/>
      <c r="I12" s="101"/>
      <c r="J12" s="21"/>
      <c r="K12" s="21"/>
      <c r="L12" s="7"/>
      <c r="M12" s="7"/>
      <c r="N12" s="7"/>
      <c r="O12" s="22"/>
      <c r="P12" s="22"/>
      <c r="Q12" s="23" t="s">
        <v>9</v>
      </c>
      <c r="R12" s="102" t="s">
        <v>10</v>
      </c>
      <c r="S12" s="103"/>
      <c r="T12" s="104"/>
      <c r="U12" s="24"/>
      <c r="V12" s="25"/>
    </row>
    <row r="13" spans="1:22" ht="36" customHeight="1" thickTop="1" thickBot="1" x14ac:dyDescent="0.3">
      <c r="B13" s="97" t="s">
        <v>31</v>
      </c>
      <c r="C13" s="97"/>
      <c r="D13" s="97"/>
      <c r="E13" s="97"/>
      <c r="F13" s="97"/>
      <c r="G13" s="97"/>
      <c r="I13" s="26"/>
      <c r="L13" s="9"/>
      <c r="M13" s="9"/>
      <c r="N13" s="9"/>
      <c r="O13" s="27"/>
      <c r="P13" s="27"/>
      <c r="Q13" s="28">
        <f>SUM(P7:P10)</f>
        <v>32700</v>
      </c>
      <c r="R13" s="98">
        <f>SUM(S7:S10)</f>
        <v>30568</v>
      </c>
      <c r="S13" s="99"/>
      <c r="T13" s="100"/>
    </row>
    <row r="14" spans="1:22" ht="15.75" thickTop="1" x14ac:dyDescent="0.25">
      <c r="B14" s="35"/>
      <c r="C14" s="35"/>
      <c r="D14" s="35"/>
      <c r="E14" s="35"/>
      <c r="F14" s="3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8"/>
      <c r="C15" s="48"/>
      <c r="D15" s="48"/>
      <c r="E15" s="48"/>
      <c r="F15" s="48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8"/>
      <c r="C16" s="48"/>
      <c r="D16" s="48"/>
      <c r="E16" s="48"/>
      <c r="F16" s="48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8"/>
      <c r="C17" s="48"/>
      <c r="D17" s="48"/>
      <c r="E17" s="48"/>
      <c r="F17" s="48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20.100000000000001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20.100000000000001" customHeight="1" x14ac:dyDescent="0.25">
      <c r="H19" s="3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20.100000000000001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20.100000000000001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20.100000000000001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20.100000000000001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20.100000000000001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20.100000000000001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20.100000000000001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20.100000000000001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20.100000000000001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20.100000000000001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20.100000000000001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20.100000000000001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20.100000000000001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.100000000000001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.100000000000001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.100000000000001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6"/>
      <c r="O99" s="6"/>
      <c r="P99" s="6"/>
    </row>
    <row r="100" spans="3:19" ht="20.100000000000001" customHeight="1" x14ac:dyDescent="0.25">
      <c r="C100" s="5"/>
      <c r="E100" s="5"/>
      <c r="F100" s="5"/>
      <c r="J100" s="5"/>
    </row>
    <row r="101" spans="3:19" ht="20.100000000000001" customHeight="1" x14ac:dyDescent="0.25">
      <c r="C101" s="5"/>
      <c r="E101" s="5"/>
      <c r="F101" s="5"/>
      <c r="J101" s="5"/>
    </row>
    <row r="102" spans="3:19" ht="20.100000000000001" customHeight="1" x14ac:dyDescent="0.25">
      <c r="C102" s="5"/>
      <c r="E102" s="5"/>
      <c r="F102" s="5"/>
      <c r="J102" s="5"/>
    </row>
    <row r="103" spans="3:19" ht="20.100000000000001" customHeight="1" x14ac:dyDescent="0.25">
      <c r="C103" s="5"/>
      <c r="E103" s="5"/>
      <c r="F103" s="5"/>
      <c r="J103" s="5"/>
    </row>
    <row r="104" spans="3:19" ht="20.100000000000001" customHeight="1" x14ac:dyDescent="0.25">
      <c r="C104" s="5"/>
      <c r="E104" s="5"/>
      <c r="F104" s="5"/>
      <c r="J104" s="5"/>
    </row>
    <row r="105" spans="3:19" ht="20.100000000000001" customHeight="1" x14ac:dyDescent="0.25">
      <c r="C105" s="5"/>
      <c r="E105" s="5"/>
      <c r="F105" s="5"/>
      <c r="J105" s="5"/>
    </row>
    <row r="106" spans="3:19" ht="20.100000000000001" customHeight="1" x14ac:dyDescent="0.25">
      <c r="C106" s="5"/>
      <c r="E106" s="5"/>
      <c r="F106" s="5"/>
      <c r="J106" s="5"/>
    </row>
    <row r="107" spans="3:19" ht="20.100000000000001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password="C143" sheet="1" objects="1" scenarios="1"/>
  <mergeCells count="14">
    <mergeCell ref="B1:D1"/>
    <mergeCell ref="U7:U10"/>
    <mergeCell ref="H8:H10"/>
    <mergeCell ref="B13:G13"/>
    <mergeCell ref="R13:T13"/>
    <mergeCell ref="B12:I12"/>
    <mergeCell ref="R12:T12"/>
    <mergeCell ref="G5:H5"/>
    <mergeCell ref="I7:I10"/>
    <mergeCell ref="J7:J10"/>
    <mergeCell ref="K7:K10"/>
    <mergeCell ref="M7:M10"/>
    <mergeCell ref="N7:N10"/>
    <mergeCell ref="L7:L10"/>
  </mergeCells>
  <conditionalFormatting sqref="B7:B10 D7:D10">
    <cfRule type="containsBlanks" dxfId="8" priority="52">
      <formula>LEN(TRIM(B7))=0</formula>
    </cfRule>
  </conditionalFormatting>
  <conditionalFormatting sqref="B7:B10">
    <cfRule type="cellIs" dxfId="7" priority="49" operator="greaterThanOrEqual">
      <formula>1</formula>
    </cfRule>
  </conditionalFormatting>
  <conditionalFormatting sqref="T7:T10">
    <cfRule type="cellIs" dxfId="6" priority="36" operator="equal">
      <formula>"VYHOVUJE"</formula>
    </cfRule>
  </conditionalFormatting>
  <conditionalFormatting sqref="T7:T10">
    <cfRule type="cellIs" dxfId="5" priority="35" operator="equal">
      <formula>"NEVYHOVUJE"</formula>
    </cfRule>
  </conditionalFormatting>
  <conditionalFormatting sqref="G7:H7 R7:R10 G8:G10">
    <cfRule type="containsBlanks" dxfId="4" priority="29">
      <formula>LEN(TRIM(G7))=0</formula>
    </cfRule>
  </conditionalFormatting>
  <conditionalFormatting sqref="G7:H7 R7:R10 G8:G10">
    <cfRule type="notContainsBlanks" dxfId="3" priority="27">
      <formula>LEN(TRIM(G7))&gt;0</formula>
    </cfRule>
  </conditionalFormatting>
  <conditionalFormatting sqref="G7:H7 G8:G10 R7:R10">
    <cfRule type="notContainsBlanks" dxfId="2" priority="26">
      <formula>LEN(TRIM(G7))&gt;0</formula>
    </cfRule>
  </conditionalFormatting>
  <conditionalFormatting sqref="G7:H7 G8:G10">
    <cfRule type="notContainsBlanks" dxfId="1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2021-04-21T05:41:10Z</cp:lastPrinted>
  <dcterms:created xsi:type="dcterms:W3CDTF">2014-03-05T12:43:32Z</dcterms:created>
  <dcterms:modified xsi:type="dcterms:W3CDTF">2021-05-05T16:27:58Z</dcterms:modified>
</cp:coreProperties>
</file>